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25725"/>
</workbook>
</file>

<file path=xl/calcChain.xml><?xml version="1.0" encoding="utf-8"?>
<calcChain xmlns="http://schemas.openxmlformats.org/spreadsheetml/2006/main">
  <c r="E36" i="1"/>
  <c r="H20"/>
  <c r="L20" s="1"/>
  <c r="H26"/>
  <c r="M26" s="1"/>
  <c r="H8"/>
  <c r="L8" s="1"/>
  <c r="H9"/>
  <c r="M9" s="1"/>
  <c r="H10"/>
  <c r="L10" s="1"/>
  <c r="H11"/>
  <c r="L11" s="1"/>
  <c r="H12"/>
  <c r="L12" s="1"/>
  <c r="H13"/>
  <c r="M13" s="1"/>
  <c r="H14"/>
  <c r="L14" s="1"/>
  <c r="H15"/>
  <c r="L15" s="1"/>
  <c r="H16"/>
  <c r="L16" s="1"/>
  <c r="H17"/>
  <c r="M17" s="1"/>
  <c r="H18"/>
  <c r="L18" s="1"/>
  <c r="H19"/>
  <c r="L19" s="1"/>
  <c r="H21"/>
  <c r="M21" s="1"/>
  <c r="H22"/>
  <c r="L22" s="1"/>
  <c r="H23"/>
  <c r="L23" s="1"/>
  <c r="H24"/>
  <c r="L24" s="1"/>
  <c r="H25"/>
  <c r="M25" s="1"/>
  <c r="H27"/>
  <c r="L27" s="1"/>
  <c r="H28"/>
  <c r="L28" s="1"/>
  <c r="H29"/>
  <c r="L29" s="1"/>
  <c r="H30"/>
  <c r="M30" s="1"/>
  <c r="H31"/>
  <c r="L31" s="1"/>
  <c r="H32"/>
  <c r="L32" s="1"/>
  <c r="H33"/>
  <c r="L33" s="1"/>
  <c r="H34"/>
  <c r="M34" s="1"/>
  <c r="H7"/>
  <c r="M7" s="1"/>
  <c r="M27" l="1"/>
  <c r="L21"/>
  <c r="M15"/>
  <c r="L34"/>
  <c r="M28"/>
  <c r="L26"/>
  <c r="M32"/>
  <c r="M22"/>
  <c r="M11"/>
  <c r="M18"/>
  <c r="M31"/>
  <c r="M19"/>
  <c r="L30"/>
  <c r="L25"/>
  <c r="M23"/>
  <c r="M14"/>
  <c r="L17"/>
  <c r="L13"/>
  <c r="M10"/>
  <c r="L9"/>
  <c r="M33"/>
  <c r="M29"/>
  <c r="M24"/>
  <c r="M20"/>
  <c r="M16"/>
  <c r="M12"/>
  <c r="M8"/>
  <c r="L7"/>
  <c r="M36" l="1"/>
  <c r="F39" s="1"/>
</calcChain>
</file>

<file path=xl/sharedStrings.xml><?xml version="1.0" encoding="utf-8"?>
<sst xmlns="http://schemas.openxmlformats.org/spreadsheetml/2006/main" count="99" uniqueCount="90">
  <si>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</si>
  <si>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</si>
  <si>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</si>
  <si>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</si>
  <si>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</si>
  <si>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</si>
  <si>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>INDICATORE TRIMESTRALE DI TEMPESTIVITA' DEI PAGAMENTI</t>
  </si>
  <si>
    <t>Definizione indicatore tempestività dei pagamenti trimestrale DPCM 22/09/2014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</si>
  <si>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</si>
  <si>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</si>
  <si>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</si>
  <si>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</si>
  <si>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</si>
  <si>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</si>
  <si>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</si>
  <si>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</si>
  <si>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</si>
  <si>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</si>
  <si>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</si>
  <si>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</si>
  <si>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3° trimestre 2020 - periodo dal 01/07/2021 al 30/09/2021</t>
  </si>
  <si>
    <t>10190 del 05/07/2021</t>
  </si>
  <si>
    <t>20214E19563</t>
  </si>
  <si>
    <t>GRUPPO SPAGGIARI</t>
  </si>
  <si>
    <t>10278 del 07/07/2021</t>
  </si>
  <si>
    <t xml:space="preserve">52/PA </t>
  </si>
  <si>
    <t>Sola Oscar</t>
  </si>
  <si>
    <t>10281 del 07/07/2021</t>
  </si>
  <si>
    <t>6/PA-2021</t>
  </si>
  <si>
    <t>Dott.ssa Diana Manfredini</t>
  </si>
  <si>
    <t>10322 del 08/07/2021</t>
  </si>
  <si>
    <t>6/FE</t>
  </si>
  <si>
    <t>07/072021</t>
  </si>
  <si>
    <t>Club 64 A.S.D.</t>
  </si>
  <si>
    <t>7/FE</t>
  </si>
  <si>
    <t>10426 del 13/07/2021</t>
  </si>
  <si>
    <t xml:space="preserve">16/PA </t>
  </si>
  <si>
    <t>AGEN.TER</t>
  </si>
  <si>
    <t>10508 del 16/07/2021</t>
  </si>
  <si>
    <t>56-21</t>
  </si>
  <si>
    <t>Libreria dei Contrari</t>
  </si>
  <si>
    <t>10550 del 20-07-2021</t>
  </si>
  <si>
    <t>POSTE ITALIANE</t>
  </si>
  <si>
    <t>10553 del 20/07/2021</t>
  </si>
  <si>
    <t>20214E20482</t>
  </si>
  <si>
    <t>10555 del 20/07/2021</t>
  </si>
  <si>
    <t>705/00</t>
  </si>
  <si>
    <t>Corporate Studio srl</t>
  </si>
  <si>
    <t>10620 del 26/07/2021</t>
  </si>
  <si>
    <t>Monduzzi Giorgia</t>
  </si>
  <si>
    <t>10646 del 26/07/2021</t>
  </si>
  <si>
    <t>CONSULEO srl</t>
  </si>
  <si>
    <t>10660 del 27/07/2021</t>
  </si>
  <si>
    <t>3/969</t>
  </si>
  <si>
    <t>ENTER srl</t>
  </si>
  <si>
    <t>10688 del 30/07/2021</t>
  </si>
  <si>
    <t>ETIC S.R.L.</t>
  </si>
  <si>
    <t>10861 del 28/07/2021</t>
  </si>
  <si>
    <t>ASD SCUOLA DI PALLACANESTRO</t>
  </si>
  <si>
    <t>11201 del 31/08/2021</t>
  </si>
  <si>
    <t>865/2021-3</t>
  </si>
  <si>
    <t>Mediaosft</t>
  </si>
  <si>
    <t>11393 del 03/09/2021</t>
  </si>
  <si>
    <t>EduLu srl</t>
  </si>
  <si>
    <t>11474 del 04/09/2021</t>
  </si>
  <si>
    <t>3 86</t>
  </si>
  <si>
    <t>CANTELLI GRAFICA SRL</t>
  </si>
  <si>
    <t>11906 del 9/9/2021</t>
  </si>
  <si>
    <t>V3-19157</t>
  </si>
  <si>
    <t>BORGIONE CENTRO DIDATTICO</t>
  </si>
  <si>
    <t>12355 del 14/09/2021</t>
  </si>
  <si>
    <t>130/PA2021</t>
  </si>
  <si>
    <t>BBM</t>
  </si>
  <si>
    <t>12356 del 14/09/2021</t>
  </si>
  <si>
    <t>129/PA2021</t>
  </si>
  <si>
    <t>12488 del 15/09/2021</t>
  </si>
  <si>
    <t>A.S.D. Scuola Pallacanestro Vignola</t>
  </si>
  <si>
    <t>12772 del 18/9/2021</t>
  </si>
  <si>
    <t>20214E24153</t>
  </si>
  <si>
    <t>12901 del 21/9/2021</t>
  </si>
  <si>
    <t>13114 del 23/9/2021</t>
  </si>
  <si>
    <t>V3-21571</t>
  </si>
  <si>
    <t>13331 del 25/09/2021</t>
  </si>
  <si>
    <t>5/410</t>
  </si>
  <si>
    <t>POLONORD ADESTE</t>
  </si>
  <si>
    <t>13471 del 28/09/2021</t>
  </si>
  <si>
    <t>32PA</t>
  </si>
  <si>
    <t>BRAV</t>
  </si>
  <si>
    <t>13472 del 28/9/2021</t>
  </si>
  <si>
    <t>31PA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</si>
</sst>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€&quot;\ #,##0.00"/>
    <numFmt numFmtId="165" formatCode="[$-410]d\ mmmm\ yyyy;@"/>
  </numFmts>
  <fonts count="9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5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1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Normal="100" workbookViewId="0">
      <selection activeCell="G47" sqref="G47"/>
    </sheetView>
  </sheetViews>
  <sheetFormatPr defaultRowHeight="15"/>
  <cols>
    <col min="1" max="1" width="9.85546875" style="1" customWidth="1"/>
    <col min="2" max="2" width="8.7109375" style="1" customWidth="1"/>
    <col min="3" max="3" width="11.5703125" style="1" bestFit="1" customWidth="1"/>
    <col min="4" max="4" width="25" customWidth="1"/>
    <col min="5" max="5" width="11.28515625" style="7" customWidth="1"/>
    <col min="6" max="6" width="13.5703125" style="1" customWidth="1"/>
    <col min="7" max="7" width="15.42578125" style="9" customWidth="1"/>
    <col min="8" max="8" width="13.28515625" customWidth="1"/>
    <col min="9" max="9" width="11.28515625" customWidth="1"/>
    <col min="10" max="10" width="11.5703125" customWidth="1"/>
    <col min="11" max="11" width="12.140625" customWidth="1"/>
    <col min="12" max="12" width="12.42578125" customWidth="1"/>
    <col min="13" max="13" width="15.140625" customWidth="1"/>
  </cols>
  <sheetData>
    <row r="1" spans="1:13" ht="2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8.95" customHeight="1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.95" customHeight="1">
      <c r="A3" s="14"/>
      <c r="B3" s="14"/>
      <c r="C3" s="14"/>
      <c r="D3" s="14"/>
      <c r="E3" s="14"/>
      <c r="F3" s="14"/>
      <c r="G3" s="38" t="s">
        <v>20</v>
      </c>
      <c r="H3" s="14"/>
      <c r="I3" s="14"/>
      <c r="J3" s="14"/>
      <c r="K3" s="14"/>
      <c r="L3" s="14"/>
      <c r="M3" s="14"/>
    </row>
    <row r="4" spans="1:13" ht="18.95" customHeight="1">
      <c r="A4" s="10"/>
      <c r="B4" s="10"/>
      <c r="C4" s="10"/>
      <c r="D4" s="10"/>
      <c r="E4" s="14"/>
      <c r="F4" s="10"/>
      <c r="G4" s="10"/>
      <c r="H4" s="10"/>
      <c r="I4" s="14"/>
      <c r="J4" s="14"/>
      <c r="K4" s="14"/>
      <c r="L4" s="14"/>
      <c r="M4" s="10"/>
    </row>
    <row r="5" spans="1:13">
      <c r="F5" s="45" t="s">
        <v>12</v>
      </c>
      <c r="G5" s="45"/>
      <c r="H5" s="45"/>
      <c r="I5" s="45" t="s">
        <v>13</v>
      </c>
      <c r="J5" s="45"/>
      <c r="K5" s="45"/>
      <c r="L5" s="19"/>
    </row>
    <row r="6" spans="1:13" ht="45">
      <c r="A6" s="4" t="s">
        <v>2</v>
      </c>
      <c r="B6" s="4" t="s">
        <v>3</v>
      </c>
      <c r="C6" s="4" t="s">
        <v>4</v>
      </c>
      <c r="D6" s="4" t="s">
        <v>1</v>
      </c>
      <c r="E6" s="5" t="s">
        <v>8</v>
      </c>
      <c r="F6" s="17" t="s">
        <v>9</v>
      </c>
      <c r="G6" s="18" t="s">
        <v>10</v>
      </c>
      <c r="H6" s="20" t="s">
        <v>14</v>
      </c>
      <c r="I6" s="21" t="s">
        <v>15</v>
      </c>
      <c r="J6" s="21" t="s">
        <v>16</v>
      </c>
      <c r="K6" s="21" t="s">
        <v>18</v>
      </c>
      <c r="L6" s="21" t="s">
        <v>17</v>
      </c>
      <c r="M6" s="21" t="s">
        <v>11</v>
      </c>
    </row>
    <row r="7" spans="1:13" ht="30" customHeight="1">
      <c r="A7" s="2" t="s">
        <v>21</v>
      </c>
      <c r="B7" s="27" t="s">
        <v>22</v>
      </c>
      <c r="C7" s="8">
        <v>44376</v>
      </c>
      <c r="D7" s="3" t="s">
        <v>23</v>
      </c>
      <c r="E7" s="6">
        <v>690.85</v>
      </c>
      <c r="F7" s="8">
        <v>44411</v>
      </c>
      <c r="G7" s="13">
        <v>44392</v>
      </c>
      <c r="H7" s="15">
        <f>SUM(G7-F7)</f>
        <v>-19</v>
      </c>
      <c r="I7" s="15"/>
      <c r="J7" s="29"/>
      <c r="K7" s="15">
        <v>0</v>
      </c>
      <c r="L7" s="15">
        <f>SUM(H7-K7)</f>
        <v>-19</v>
      </c>
      <c r="M7" s="16">
        <f t="shared" ref="M7:M34" si="0">SUM(E7*H7)</f>
        <v>-13126.15</v>
      </c>
    </row>
    <row r="8" spans="1:13" ht="30" customHeight="1">
      <c r="A8" s="2" t="s">
        <v>24</v>
      </c>
      <c r="B8" s="2" t="s">
        <v>25</v>
      </c>
      <c r="C8" s="8">
        <v>44377</v>
      </c>
      <c r="D8" s="3" t="s">
        <v>26</v>
      </c>
      <c r="E8" s="6">
        <v>1737.76</v>
      </c>
      <c r="F8" s="8">
        <v>44413</v>
      </c>
      <c r="G8" s="13">
        <v>44386</v>
      </c>
      <c r="H8" s="15">
        <f t="shared" ref="H8:H34" si="1">SUM(G8-F8)</f>
        <v>-27</v>
      </c>
      <c r="I8" s="15"/>
      <c r="J8" s="29"/>
      <c r="K8" s="15">
        <v>0</v>
      </c>
      <c r="L8" s="15">
        <f t="shared" ref="L8:L34" si="2">SUM(H8-K8)</f>
        <v>-27</v>
      </c>
      <c r="M8" s="16">
        <f t="shared" si="0"/>
        <v>-46919.519999999997</v>
      </c>
    </row>
    <row r="9" spans="1:13" ht="30" customHeight="1">
      <c r="A9" s="2" t="s">
        <v>27</v>
      </c>
      <c r="B9" s="30" t="s">
        <v>28</v>
      </c>
      <c r="C9" s="8">
        <v>44382</v>
      </c>
      <c r="D9" s="3" t="s">
        <v>29</v>
      </c>
      <c r="E9" s="6">
        <v>1682</v>
      </c>
      <c r="F9" s="8">
        <v>44413</v>
      </c>
      <c r="G9" s="13">
        <v>44386</v>
      </c>
      <c r="H9" s="15">
        <f t="shared" si="1"/>
        <v>-27</v>
      </c>
      <c r="I9" s="15"/>
      <c r="J9" s="29"/>
      <c r="K9" s="15">
        <v>0</v>
      </c>
      <c r="L9" s="15">
        <f t="shared" si="2"/>
        <v>-27</v>
      </c>
      <c r="M9" s="16">
        <f t="shared" si="0"/>
        <v>-45414</v>
      </c>
    </row>
    <row r="10" spans="1:13" ht="30" customHeight="1">
      <c r="A10" s="2" t="s">
        <v>30</v>
      </c>
      <c r="B10" s="34" t="s">
        <v>31</v>
      </c>
      <c r="C10" s="8" t="s">
        <v>32</v>
      </c>
      <c r="D10" s="3" t="s">
        <v>33</v>
      </c>
      <c r="E10" s="6">
        <v>3360</v>
      </c>
      <c r="F10" s="8">
        <v>44414</v>
      </c>
      <c r="G10" s="13">
        <v>44386</v>
      </c>
      <c r="H10" s="15">
        <f t="shared" si="1"/>
        <v>-28</v>
      </c>
      <c r="I10" s="15"/>
      <c r="J10" s="29"/>
      <c r="K10" s="15">
        <v>0</v>
      </c>
      <c r="L10" s="15">
        <f t="shared" si="2"/>
        <v>-28</v>
      </c>
      <c r="M10" s="16">
        <f t="shared" si="0"/>
        <v>-94080</v>
      </c>
    </row>
    <row r="11" spans="1:13" ht="30" customHeight="1">
      <c r="A11" s="2" t="s">
        <v>30</v>
      </c>
      <c r="B11" s="2" t="s">
        <v>34</v>
      </c>
      <c r="C11" s="8" t="s">
        <v>32</v>
      </c>
      <c r="D11" s="3" t="s">
        <v>33</v>
      </c>
      <c r="E11" s="6">
        <v>3600</v>
      </c>
      <c r="F11" s="8">
        <v>44414</v>
      </c>
      <c r="G11" s="13">
        <v>44386</v>
      </c>
      <c r="H11" s="15">
        <f t="shared" si="1"/>
        <v>-28</v>
      </c>
      <c r="I11" s="15"/>
      <c r="J11" s="29"/>
      <c r="K11" s="15">
        <v>0</v>
      </c>
      <c r="L11" s="15">
        <f t="shared" si="2"/>
        <v>-28</v>
      </c>
      <c r="M11" s="16">
        <f t="shared" si="0"/>
        <v>-100800</v>
      </c>
    </row>
    <row r="12" spans="1:13" ht="30" customHeight="1">
      <c r="A12" s="2" t="s">
        <v>35</v>
      </c>
      <c r="B12" s="28" t="s">
        <v>36</v>
      </c>
      <c r="C12" s="8">
        <v>44389</v>
      </c>
      <c r="D12" s="3" t="s">
        <v>37</v>
      </c>
      <c r="E12" s="39">
        <v>7040</v>
      </c>
      <c r="F12" s="8">
        <v>44420</v>
      </c>
      <c r="G12" s="13">
        <v>44392</v>
      </c>
      <c r="H12" s="15">
        <f t="shared" si="1"/>
        <v>-28</v>
      </c>
      <c r="I12" s="15"/>
      <c r="J12" s="29"/>
      <c r="K12" s="15">
        <v>0</v>
      </c>
      <c r="L12" s="15">
        <f t="shared" si="2"/>
        <v>-28</v>
      </c>
      <c r="M12" s="16">
        <f t="shared" si="0"/>
        <v>-197120</v>
      </c>
    </row>
    <row r="13" spans="1:13" ht="30" customHeight="1">
      <c r="A13" s="2" t="s">
        <v>38</v>
      </c>
      <c r="B13" s="27" t="s">
        <v>39</v>
      </c>
      <c r="C13" s="8">
        <v>44392</v>
      </c>
      <c r="D13" s="3" t="s">
        <v>40</v>
      </c>
      <c r="E13" s="6">
        <v>146.61000000000001</v>
      </c>
      <c r="F13" s="8">
        <v>44422</v>
      </c>
      <c r="G13" s="13">
        <v>44417</v>
      </c>
      <c r="H13" s="15">
        <f t="shared" si="1"/>
        <v>-5</v>
      </c>
      <c r="I13" s="15"/>
      <c r="J13" s="13"/>
      <c r="K13" s="15">
        <v>0</v>
      </c>
      <c r="L13" s="15">
        <f t="shared" si="2"/>
        <v>-5</v>
      </c>
      <c r="M13" s="16">
        <f t="shared" si="0"/>
        <v>-733.05000000000007</v>
      </c>
    </row>
    <row r="14" spans="1:13" ht="30" customHeight="1">
      <c r="A14" s="2" t="s">
        <v>41</v>
      </c>
      <c r="B14" s="32">
        <v>3210415319</v>
      </c>
      <c r="C14" s="8">
        <v>44397</v>
      </c>
      <c r="D14" s="3" t="s">
        <v>42</v>
      </c>
      <c r="E14" s="39">
        <v>11.2</v>
      </c>
      <c r="F14" s="8">
        <v>44427</v>
      </c>
      <c r="G14" s="13">
        <v>44404</v>
      </c>
      <c r="H14" s="15">
        <f t="shared" si="1"/>
        <v>-23</v>
      </c>
      <c r="I14" s="15"/>
      <c r="J14" s="13"/>
      <c r="K14" s="15">
        <v>0</v>
      </c>
      <c r="L14" s="15">
        <f t="shared" si="2"/>
        <v>-23</v>
      </c>
      <c r="M14" s="16">
        <f t="shared" si="0"/>
        <v>-257.59999999999997</v>
      </c>
    </row>
    <row r="15" spans="1:13" ht="30" customHeight="1">
      <c r="A15" s="2" t="s">
        <v>43</v>
      </c>
      <c r="B15" s="27" t="s">
        <v>44</v>
      </c>
      <c r="C15" s="8">
        <v>44391</v>
      </c>
      <c r="D15" s="3" t="s">
        <v>23</v>
      </c>
      <c r="E15" s="39">
        <v>111.24</v>
      </c>
      <c r="F15" s="8">
        <v>44426</v>
      </c>
      <c r="G15" s="13">
        <v>44404</v>
      </c>
      <c r="H15" s="15">
        <f t="shared" si="1"/>
        <v>-22</v>
      </c>
      <c r="I15" s="15"/>
      <c r="J15" s="13"/>
      <c r="K15" s="15">
        <v>0</v>
      </c>
      <c r="L15" s="15">
        <f t="shared" si="2"/>
        <v>-22</v>
      </c>
      <c r="M15" s="16">
        <f t="shared" si="0"/>
        <v>-2447.2799999999997</v>
      </c>
    </row>
    <row r="16" spans="1:13" ht="30" customHeight="1">
      <c r="A16" s="2" t="s">
        <v>45</v>
      </c>
      <c r="B16" s="2" t="s">
        <v>46</v>
      </c>
      <c r="C16" s="8">
        <v>44396</v>
      </c>
      <c r="D16" s="3" t="s">
        <v>47</v>
      </c>
      <c r="E16" s="39">
        <v>450</v>
      </c>
      <c r="F16" s="8">
        <v>44469</v>
      </c>
      <c r="G16" s="13">
        <v>44404</v>
      </c>
      <c r="H16" s="15">
        <f t="shared" si="1"/>
        <v>-65</v>
      </c>
      <c r="I16" s="15"/>
      <c r="J16" s="13"/>
      <c r="K16" s="15">
        <v>0</v>
      </c>
      <c r="L16" s="15">
        <f t="shared" si="2"/>
        <v>-65</v>
      </c>
      <c r="M16" s="16">
        <f t="shared" si="0"/>
        <v>-29250</v>
      </c>
    </row>
    <row r="17" spans="1:13" ht="30" customHeight="1">
      <c r="A17" s="2" t="s">
        <v>48</v>
      </c>
      <c r="B17" s="2">
        <v>164</v>
      </c>
      <c r="C17" s="8">
        <v>44402</v>
      </c>
      <c r="D17" s="3" t="s">
        <v>49</v>
      </c>
      <c r="E17" s="6">
        <v>592</v>
      </c>
      <c r="F17" s="8">
        <v>44432</v>
      </c>
      <c r="G17" s="13">
        <v>44404</v>
      </c>
      <c r="H17" s="15">
        <f t="shared" si="1"/>
        <v>-28</v>
      </c>
      <c r="I17" s="15"/>
      <c r="J17" s="13"/>
      <c r="K17" s="15">
        <v>0</v>
      </c>
      <c r="L17" s="15">
        <f t="shared" si="2"/>
        <v>-28</v>
      </c>
      <c r="M17" s="16">
        <f t="shared" si="0"/>
        <v>-16576</v>
      </c>
    </row>
    <row r="18" spans="1:13" ht="30" customHeight="1">
      <c r="A18" s="2" t="s">
        <v>50</v>
      </c>
      <c r="B18" s="28">
        <v>195</v>
      </c>
      <c r="C18" s="8">
        <v>44403</v>
      </c>
      <c r="D18" s="3" t="s">
        <v>51</v>
      </c>
      <c r="E18" s="6">
        <v>3600</v>
      </c>
      <c r="F18" s="8">
        <v>44433</v>
      </c>
      <c r="G18" s="13">
        <v>44404</v>
      </c>
      <c r="H18" s="15">
        <f t="shared" si="1"/>
        <v>-29</v>
      </c>
      <c r="I18" s="15"/>
      <c r="J18" s="13"/>
      <c r="K18" s="15">
        <v>0</v>
      </c>
      <c r="L18" s="15">
        <f t="shared" si="2"/>
        <v>-29</v>
      </c>
      <c r="M18" s="16">
        <f t="shared" si="0"/>
        <v>-104400</v>
      </c>
    </row>
    <row r="19" spans="1:13" ht="30" customHeight="1">
      <c r="A19" s="2" t="s">
        <v>52</v>
      </c>
      <c r="B19" s="27" t="s">
        <v>53</v>
      </c>
      <c r="C19" s="8">
        <v>44404</v>
      </c>
      <c r="D19" s="3" t="s">
        <v>54</v>
      </c>
      <c r="E19" s="6">
        <v>1063.02</v>
      </c>
      <c r="F19" s="8">
        <v>44469</v>
      </c>
      <c r="G19" s="13">
        <v>44410</v>
      </c>
      <c r="H19" s="15">
        <f t="shared" si="1"/>
        <v>-59</v>
      </c>
      <c r="I19" s="15"/>
      <c r="J19" s="13"/>
      <c r="K19" s="15">
        <v>0</v>
      </c>
      <c r="L19" s="15">
        <f t="shared" si="2"/>
        <v>-59</v>
      </c>
      <c r="M19" s="16">
        <f t="shared" si="0"/>
        <v>-62718.18</v>
      </c>
    </row>
    <row r="20" spans="1:13" ht="30" customHeight="1">
      <c r="A20" s="2" t="s">
        <v>55</v>
      </c>
      <c r="B20" s="28">
        <v>469</v>
      </c>
      <c r="C20" s="8">
        <v>44406</v>
      </c>
      <c r="D20" s="3" t="s">
        <v>56</v>
      </c>
      <c r="E20" s="6">
        <v>6800</v>
      </c>
      <c r="F20" s="8">
        <v>44437</v>
      </c>
      <c r="G20" s="13">
        <v>44410</v>
      </c>
      <c r="H20" s="15">
        <f t="shared" si="1"/>
        <v>-27</v>
      </c>
      <c r="I20" s="15"/>
      <c r="J20" s="13"/>
      <c r="K20" s="15">
        <v>0</v>
      </c>
      <c r="L20" s="15">
        <f t="shared" si="2"/>
        <v>-27</v>
      </c>
      <c r="M20" s="16">
        <f t="shared" si="0"/>
        <v>-183600</v>
      </c>
    </row>
    <row r="21" spans="1:13" ht="30" customHeight="1">
      <c r="A21" s="2" t="s">
        <v>57</v>
      </c>
      <c r="B21" s="28">
        <v>1</v>
      </c>
      <c r="C21" s="8">
        <v>44435</v>
      </c>
      <c r="D21" s="3" t="s">
        <v>58</v>
      </c>
      <c r="E21" s="6">
        <v>1180.32</v>
      </c>
      <c r="F21" s="8">
        <v>44448</v>
      </c>
      <c r="G21" s="13">
        <v>44424</v>
      </c>
      <c r="H21" s="15">
        <f t="shared" si="1"/>
        <v>-24</v>
      </c>
      <c r="I21" s="15"/>
      <c r="J21" s="13"/>
      <c r="K21" s="15">
        <v>0</v>
      </c>
      <c r="L21" s="15">
        <f t="shared" si="2"/>
        <v>-24</v>
      </c>
      <c r="M21" s="16">
        <f t="shared" si="0"/>
        <v>-28327.68</v>
      </c>
    </row>
    <row r="22" spans="1:13" ht="30" customHeight="1">
      <c r="A22" s="2" t="s">
        <v>59</v>
      </c>
      <c r="B22" s="2" t="s">
        <v>60</v>
      </c>
      <c r="C22" s="8">
        <v>44438</v>
      </c>
      <c r="D22" s="3" t="s">
        <v>61</v>
      </c>
      <c r="E22" s="6">
        <v>40</v>
      </c>
      <c r="F22" s="8">
        <v>44469</v>
      </c>
      <c r="G22" s="13">
        <v>44439</v>
      </c>
      <c r="H22" s="15">
        <f t="shared" si="1"/>
        <v>-30</v>
      </c>
      <c r="I22" s="15"/>
      <c r="J22" s="15"/>
      <c r="K22" s="15">
        <v>0</v>
      </c>
      <c r="L22" s="15">
        <f t="shared" si="2"/>
        <v>-30</v>
      </c>
      <c r="M22" s="16">
        <f t="shared" si="0"/>
        <v>-1200</v>
      </c>
    </row>
    <row r="23" spans="1:13" ht="30" customHeight="1">
      <c r="A23" s="2" t="s">
        <v>62</v>
      </c>
      <c r="B23" s="32">
        <v>232</v>
      </c>
      <c r="C23" s="8">
        <v>44438</v>
      </c>
      <c r="D23" s="3" t="s">
        <v>63</v>
      </c>
      <c r="E23" s="6">
        <v>314.33999999999997</v>
      </c>
      <c r="F23" s="8">
        <v>44471</v>
      </c>
      <c r="G23" s="13">
        <v>44455</v>
      </c>
      <c r="H23" s="15">
        <f t="shared" si="1"/>
        <v>-16</v>
      </c>
      <c r="I23" s="15"/>
      <c r="J23" s="15"/>
      <c r="K23" s="15">
        <v>0</v>
      </c>
      <c r="L23" s="15">
        <f t="shared" si="2"/>
        <v>-16</v>
      </c>
      <c r="M23" s="16">
        <f t="shared" si="0"/>
        <v>-5029.4399999999996</v>
      </c>
    </row>
    <row r="24" spans="1:13" ht="30" customHeight="1">
      <c r="A24" s="2" t="s">
        <v>64</v>
      </c>
      <c r="B24" s="28" t="s">
        <v>65</v>
      </c>
      <c r="C24" s="8">
        <v>44439</v>
      </c>
      <c r="D24" s="3" t="s">
        <v>66</v>
      </c>
      <c r="E24" s="6">
        <v>580.16</v>
      </c>
      <c r="F24" s="8">
        <v>44472</v>
      </c>
      <c r="G24" s="13">
        <v>44455</v>
      </c>
      <c r="H24" s="15">
        <f t="shared" si="1"/>
        <v>-17</v>
      </c>
      <c r="I24" s="15"/>
      <c r="J24" s="15"/>
      <c r="K24" s="15">
        <v>0</v>
      </c>
      <c r="L24" s="15">
        <f t="shared" si="2"/>
        <v>-17</v>
      </c>
      <c r="M24" s="16">
        <f t="shared" si="0"/>
        <v>-9862.7199999999993</v>
      </c>
    </row>
    <row r="25" spans="1:13" ht="30" customHeight="1">
      <c r="A25" s="2" t="s">
        <v>67</v>
      </c>
      <c r="B25" s="2" t="s">
        <v>68</v>
      </c>
      <c r="C25" s="8">
        <v>44442</v>
      </c>
      <c r="D25" s="3" t="s">
        <v>69</v>
      </c>
      <c r="E25" s="6">
        <v>335.53</v>
      </c>
      <c r="F25" s="8">
        <v>44477</v>
      </c>
      <c r="G25" s="13">
        <v>44455</v>
      </c>
      <c r="H25" s="15">
        <f t="shared" si="1"/>
        <v>-22</v>
      </c>
      <c r="I25" s="15"/>
      <c r="J25" s="15"/>
      <c r="K25" s="15">
        <v>0</v>
      </c>
      <c r="L25" s="15">
        <f t="shared" si="2"/>
        <v>-22</v>
      </c>
      <c r="M25" s="16">
        <f t="shared" si="0"/>
        <v>-7381.66</v>
      </c>
    </row>
    <row r="26" spans="1:13" ht="30" customHeight="1">
      <c r="A26" s="2" t="s">
        <v>70</v>
      </c>
      <c r="B26" s="27" t="s">
        <v>71</v>
      </c>
      <c r="C26" s="8">
        <v>44452</v>
      </c>
      <c r="D26" s="3" t="s">
        <v>72</v>
      </c>
      <c r="E26" s="6">
        <v>1340</v>
      </c>
      <c r="F26" s="8">
        <v>44482</v>
      </c>
      <c r="G26" s="13">
        <v>44455</v>
      </c>
      <c r="H26" s="24">
        <f t="shared" si="1"/>
        <v>-27</v>
      </c>
      <c r="I26" s="15"/>
      <c r="J26" s="15"/>
      <c r="K26" s="15">
        <v>0</v>
      </c>
      <c r="L26" s="24">
        <f t="shared" si="2"/>
        <v>-27</v>
      </c>
      <c r="M26" s="25">
        <f t="shared" si="0"/>
        <v>-36180</v>
      </c>
    </row>
    <row r="27" spans="1:13" ht="30" customHeight="1">
      <c r="A27" s="2" t="s">
        <v>73</v>
      </c>
      <c r="B27" s="27" t="s">
        <v>74</v>
      </c>
      <c r="C27" s="8">
        <v>44452</v>
      </c>
      <c r="D27" s="3" t="s">
        <v>72</v>
      </c>
      <c r="E27" s="6">
        <v>2189</v>
      </c>
      <c r="F27" s="8">
        <v>44482</v>
      </c>
      <c r="G27" s="13">
        <v>44455</v>
      </c>
      <c r="H27" s="15">
        <f t="shared" si="1"/>
        <v>-27</v>
      </c>
      <c r="I27" s="15"/>
      <c r="J27" s="15"/>
      <c r="K27" s="15">
        <v>0</v>
      </c>
      <c r="L27" s="15">
        <f t="shared" si="2"/>
        <v>-27</v>
      </c>
      <c r="M27" s="16">
        <f t="shared" si="0"/>
        <v>-59103</v>
      </c>
    </row>
    <row r="28" spans="1:13" ht="30" customHeight="1">
      <c r="A28" s="2" t="s">
        <v>75</v>
      </c>
      <c r="B28" s="28">
        <v>5</v>
      </c>
      <c r="C28" s="8">
        <v>44453</v>
      </c>
      <c r="D28" s="3" t="s">
        <v>76</v>
      </c>
      <c r="E28" s="6">
        <v>1180.32</v>
      </c>
      <c r="F28" s="8">
        <v>44483</v>
      </c>
      <c r="G28" s="13">
        <v>44460</v>
      </c>
      <c r="H28" s="15">
        <f t="shared" si="1"/>
        <v>-23</v>
      </c>
      <c r="I28" s="15"/>
      <c r="J28" s="15"/>
      <c r="K28" s="15">
        <v>0</v>
      </c>
      <c r="L28" s="15">
        <f t="shared" si="2"/>
        <v>-23</v>
      </c>
      <c r="M28" s="16">
        <f t="shared" si="0"/>
        <v>-27147.359999999997</v>
      </c>
    </row>
    <row r="29" spans="1:13" ht="30" customHeight="1">
      <c r="A29" s="35" t="s">
        <v>77</v>
      </c>
      <c r="B29" s="40" t="s">
        <v>78</v>
      </c>
      <c r="C29" s="36">
        <v>44453</v>
      </c>
      <c r="D29" s="37" t="s">
        <v>23</v>
      </c>
      <c r="E29" s="6">
        <v>306.92</v>
      </c>
      <c r="F29" s="36">
        <v>44486</v>
      </c>
      <c r="G29" s="13">
        <v>44460</v>
      </c>
      <c r="H29" s="15">
        <f t="shared" si="1"/>
        <v>-26</v>
      </c>
      <c r="I29" s="15"/>
      <c r="J29" s="15"/>
      <c r="K29" s="15">
        <v>0</v>
      </c>
      <c r="L29" s="15">
        <f t="shared" si="2"/>
        <v>-26</v>
      </c>
      <c r="M29" s="16">
        <f t="shared" si="0"/>
        <v>-7979.92</v>
      </c>
    </row>
    <row r="30" spans="1:13" ht="30" customHeight="1">
      <c r="A30" s="2" t="s">
        <v>79</v>
      </c>
      <c r="B30" s="33">
        <v>1021238065</v>
      </c>
      <c r="C30" s="8">
        <v>44459</v>
      </c>
      <c r="D30" s="3" t="s">
        <v>42</v>
      </c>
      <c r="E30" s="6">
        <v>23.75</v>
      </c>
      <c r="F30" s="8">
        <v>44489</v>
      </c>
      <c r="G30" s="13">
        <v>44460</v>
      </c>
      <c r="H30" s="15">
        <f t="shared" si="1"/>
        <v>-29</v>
      </c>
      <c r="I30" s="15"/>
      <c r="J30" s="15"/>
      <c r="K30" s="15">
        <v>0</v>
      </c>
      <c r="L30" s="15">
        <f t="shared" si="2"/>
        <v>-29</v>
      </c>
      <c r="M30" s="16">
        <f t="shared" si="0"/>
        <v>-688.75</v>
      </c>
    </row>
    <row r="31" spans="1:13" ht="30" customHeight="1">
      <c r="A31" s="2" t="s">
        <v>80</v>
      </c>
      <c r="B31" s="31" t="s">
        <v>81</v>
      </c>
      <c r="C31" s="8">
        <v>44460</v>
      </c>
      <c r="D31" s="3" t="s">
        <v>69</v>
      </c>
      <c r="E31" s="6">
        <v>51.43</v>
      </c>
      <c r="F31" s="8">
        <v>44491</v>
      </c>
      <c r="G31" s="13">
        <v>44468</v>
      </c>
      <c r="H31" s="15">
        <f t="shared" si="1"/>
        <v>-23</v>
      </c>
      <c r="I31" s="15"/>
      <c r="J31" s="15"/>
      <c r="K31" s="15">
        <v>0</v>
      </c>
      <c r="L31" s="15">
        <f t="shared" si="2"/>
        <v>-23</v>
      </c>
      <c r="M31" s="16">
        <f t="shared" si="0"/>
        <v>-1182.8900000000001</v>
      </c>
    </row>
    <row r="32" spans="1:13" ht="30" customHeight="1">
      <c r="A32" s="2" t="s">
        <v>82</v>
      </c>
      <c r="B32" s="2" t="s">
        <v>83</v>
      </c>
      <c r="C32" s="8">
        <v>44463</v>
      </c>
      <c r="D32" s="3" t="s">
        <v>84</v>
      </c>
      <c r="E32" s="6">
        <v>3000</v>
      </c>
      <c r="F32" s="8">
        <v>44493</v>
      </c>
      <c r="G32" s="13">
        <v>44468</v>
      </c>
      <c r="H32" s="15">
        <f t="shared" si="1"/>
        <v>-25</v>
      </c>
      <c r="I32" s="15"/>
      <c r="J32" s="15"/>
      <c r="K32" s="15">
        <v>0</v>
      </c>
      <c r="L32" s="15">
        <f t="shared" si="2"/>
        <v>-25</v>
      </c>
      <c r="M32" s="16">
        <f t="shared" si="0"/>
        <v>-75000</v>
      </c>
    </row>
    <row r="33" spans="1:13" ht="30" customHeight="1">
      <c r="A33" s="2" t="s">
        <v>85</v>
      </c>
      <c r="B33" s="2" t="s">
        <v>86</v>
      </c>
      <c r="C33" s="8">
        <v>44466</v>
      </c>
      <c r="D33" s="3" t="s">
        <v>87</v>
      </c>
      <c r="E33" s="6">
        <v>400</v>
      </c>
      <c r="F33" s="8">
        <v>44496</v>
      </c>
      <c r="G33" s="13">
        <v>44468</v>
      </c>
      <c r="H33" s="15">
        <f t="shared" si="1"/>
        <v>-28</v>
      </c>
      <c r="I33" s="15"/>
      <c r="J33" s="15"/>
      <c r="K33" s="15">
        <v>0</v>
      </c>
      <c r="L33" s="15">
        <f t="shared" si="2"/>
        <v>-28</v>
      </c>
      <c r="M33" s="16">
        <f t="shared" si="0"/>
        <v>-11200</v>
      </c>
    </row>
    <row r="34" spans="1:13" ht="30" customHeight="1">
      <c r="A34" s="2" t="s">
        <v>88</v>
      </c>
      <c r="B34" s="2" t="s">
        <v>89</v>
      </c>
      <c r="C34" s="8">
        <v>44466</v>
      </c>
      <c r="D34" s="3" t="s">
        <v>87</v>
      </c>
      <c r="E34" s="6">
        <v>780</v>
      </c>
      <c r="F34" s="8">
        <v>44496</v>
      </c>
      <c r="G34" s="13">
        <v>44468</v>
      </c>
      <c r="H34" s="15">
        <f t="shared" si="1"/>
        <v>-28</v>
      </c>
      <c r="I34" s="15"/>
      <c r="J34" s="15"/>
      <c r="K34" s="15">
        <v>0</v>
      </c>
      <c r="L34" s="15">
        <f t="shared" si="2"/>
        <v>-28</v>
      </c>
      <c r="M34" s="16">
        <f t="shared" si="0"/>
        <v>-21840</v>
      </c>
    </row>
    <row r="36" spans="1:13">
      <c r="D36" s="11" t="s">
        <v>5</v>
      </c>
      <c r="E36" s="26">
        <f>SUM(E7:E34)</f>
        <v>42606.450000000004</v>
      </c>
      <c r="M36" s="12">
        <f>SUM(M7:M34)</f>
        <v>-1189565.2</v>
      </c>
    </row>
    <row r="38" spans="1:13" ht="15.75" thickBot="1"/>
    <row r="39" spans="1:13" ht="15.75" thickBot="1">
      <c r="A39" s="41" t="s">
        <v>6</v>
      </c>
      <c r="B39" s="41"/>
      <c r="C39" s="41"/>
      <c r="D39" s="42"/>
      <c r="E39" s="22" t="s">
        <v>19</v>
      </c>
      <c r="F39" s="23">
        <f>SUM(M36/E36)</f>
        <v>-27.919838428219197</v>
      </c>
    </row>
  </sheetData>
  <mergeCells count="5">
    <mergeCell ref="A39:D39"/>
    <mergeCell ref="A2:M2"/>
    <mergeCell ref="A1:M1"/>
    <mergeCell ref="F5:H5"/>
    <mergeCell ref="I5:K5"/>
  </mergeCells>
  <pageMargins left="0.70866141732283472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2021-10-01T15:37:15Z</cp:lastPrinted>
  <dcterms:created xsi:type="dcterms:W3CDTF">2014-06-06T09:04:24Z</dcterms:created>
  <dcterms:modified xsi:type="dcterms:W3CDTF">2021-10-01T15:37:18Z</dcterms:modified>
</cp:coreProperties>
</file>